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azo\Documents\IO Team\Projects\2050 BI NPL\Marketing\IO Selector\"/>
    </mc:Choice>
  </mc:AlternateContent>
  <xr:revisionPtr revIDLastSave="0" documentId="13_ncr:1_{F42EBFA3-4FFD-44C3-8413-E60F4F13674D}" xr6:coauthVersionLast="37" xr6:coauthVersionMax="37" xr10:uidLastSave="{00000000-0000-0000-0000-000000000000}"/>
  <bookViews>
    <workbookView xWindow="1650" yWindow="135" windowWidth="17550" windowHeight="6930" xr2:uid="{00000000-000D-0000-FFFF-FFFF00000000}"/>
  </bookViews>
  <sheets>
    <sheet name="Selector Guide" sheetId="3" r:id="rId1"/>
    <sheet name=" " sheetId="4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3" l="1"/>
  <c r="F9" i="3" s="1"/>
  <c r="D9" i="3"/>
  <c r="C9" i="3"/>
  <c r="C16" i="3" l="1"/>
  <c r="D16" i="3"/>
  <c r="E16" i="3"/>
  <c r="F16" i="3" s="1"/>
  <c r="C17" i="3"/>
  <c r="D17" i="3"/>
  <c r="E17" i="3"/>
  <c r="F17" i="3" s="1"/>
  <c r="C18" i="3"/>
  <c r="D18" i="3"/>
  <c r="E18" i="3"/>
  <c r="F18" i="3" s="1"/>
  <c r="C19" i="3"/>
  <c r="D19" i="3"/>
  <c r="E19" i="3"/>
  <c r="F19" i="3" s="1"/>
  <c r="C20" i="3"/>
  <c r="D20" i="3"/>
  <c r="E20" i="3"/>
  <c r="F20" i="3" s="1"/>
  <c r="C21" i="3"/>
  <c r="D21" i="3"/>
  <c r="E21" i="3"/>
  <c r="F21" i="3" s="1"/>
  <c r="E8" i="3"/>
  <c r="F8" i="3" s="1"/>
  <c r="D8" i="3"/>
  <c r="C8" i="3"/>
  <c r="C15" i="3" l="1"/>
  <c r="E10" i="3" l="1"/>
  <c r="F10" i="3" s="1"/>
  <c r="E11" i="3"/>
  <c r="F11" i="3" s="1"/>
  <c r="E12" i="3"/>
  <c r="F12" i="3" s="1"/>
  <c r="E13" i="3"/>
  <c r="F13" i="3" s="1"/>
  <c r="E14" i="3"/>
  <c r="F14" i="3" s="1"/>
  <c r="E15" i="3"/>
  <c r="F15" i="3" s="1"/>
  <c r="D10" i="3"/>
  <c r="D11" i="3"/>
  <c r="D12" i="3"/>
  <c r="D13" i="3"/>
  <c r="D14" i="3"/>
  <c r="D15" i="3"/>
  <c r="C10" i="3"/>
  <c r="C11" i="3"/>
  <c r="C12" i="3"/>
  <c r="C13" i="3"/>
  <c r="C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Suazo Wildt</author>
  </authors>
  <commentList>
    <comment ref="A8" authorId="0" shapeId="0" xr:uid="{15515C63-F715-468D-85DA-CA2371F3C61E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>This remote I/O station is connected via modbus TCP and includes 4 24V Digital Outputs and 8 24V Digital Inputs</t>
        </r>
      </text>
    </comment>
    <comment ref="A10" authorId="0" shapeId="0" xr:uid="{6703F04F-82A1-4634-8708-C20920526BAD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 order to supply power to the 120 V circuits, a power slice must be added. See details on part: 2861454</t>
        </r>
      </text>
    </comment>
    <comment ref="A12" authorId="0" shapeId="0" xr:uid="{02AF1EE4-F6DD-4DF1-9EC9-54D90D444639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>In order to supply power to the 120 V circuits, a power slice must be added. See details on part: 2861454</t>
        </r>
      </text>
    </comment>
    <comment ref="A17" authorId="0" shapeId="0" xr:uid="{5A5C649F-5C6D-415D-B627-03071555A6F6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>This IO card will work with most types of RTD sensors, including NTC 10 K type II and III.</t>
        </r>
      </text>
    </comment>
    <comment ref="A21" authorId="0" shapeId="0" xr:uid="{DD677B4C-05D9-4584-80E9-90AE1A963BE2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ILC 2050 BI already includes two RS-485 interfaces compatible with BACnet MS/TP</t>
        </r>
      </text>
    </comment>
  </commentList>
</comments>
</file>

<file path=xl/sharedStrings.xml><?xml version="1.0" encoding="utf-8"?>
<sst xmlns="http://schemas.openxmlformats.org/spreadsheetml/2006/main" count="58" uniqueCount="43">
  <si>
    <t>Part Number</t>
  </si>
  <si>
    <t>I/O</t>
  </si>
  <si>
    <t>Channels</t>
  </si>
  <si>
    <t>Digital In - 24VDC</t>
  </si>
  <si>
    <t>Digital In - 120AC</t>
  </si>
  <si>
    <t>Digital Out - 24VDC</t>
  </si>
  <si>
    <t>Digital Out - 120AC</t>
  </si>
  <si>
    <t>Number of channels required</t>
  </si>
  <si>
    <t>Analog In - 4..20mA</t>
  </si>
  <si>
    <t>Analog Out - 4..20mA</t>
  </si>
  <si>
    <t>Item</t>
  </si>
  <si>
    <t>Description</t>
  </si>
  <si>
    <t>Part Description</t>
  </si>
  <si>
    <t>Qty</t>
  </si>
  <si>
    <t>I/O Type</t>
  </si>
  <si>
    <t>Temperature inputs - 10 k type II and III</t>
  </si>
  <si>
    <t xml:space="preserve">IB IL 24 DI 8/HD-ECO          </t>
  </si>
  <si>
    <t xml:space="preserve">IB IL 120 DI 1-PAC            </t>
  </si>
  <si>
    <t xml:space="preserve">IB IL 24 DO 8/HD-ECO          </t>
  </si>
  <si>
    <t xml:space="preserve">IB IL DO 1 AC-PAC             </t>
  </si>
  <si>
    <t xml:space="preserve">IB IL AI 4/I/4-20-ECO         </t>
  </si>
  <si>
    <t xml:space="preserve">IB IL AI 4/U/0-10-ECO         </t>
  </si>
  <si>
    <t xml:space="preserve">IB IL RTD 4/PT1000-ECO        </t>
  </si>
  <si>
    <t xml:space="preserve">IB IL AI/TEMP 4 RTD-PAC       </t>
  </si>
  <si>
    <t xml:space="preserve">IB IL AO 4/I/4-20-ECO         </t>
  </si>
  <si>
    <t>IB IL AO 4/U/0-10-ECO</t>
  </si>
  <si>
    <t>Analog In - 0-10V</t>
  </si>
  <si>
    <t>Analog Out - 0-10V</t>
  </si>
  <si>
    <t>ETH BK DI8 DO4 2TX-PAC</t>
  </si>
  <si>
    <t>Modbus remote I/O buscoupler</t>
  </si>
  <si>
    <t>Fill in these fields with the number of I/O points of the type in Column A</t>
  </si>
  <si>
    <t>The purpose of this tool is to help you find the Phoenix Contact list of I/O products that will best fit your application. This I/O list consists of our ECO line I/O which is best fit for this industry. Please refer to www.phoenixcontact.com/niagara for more information and a complete list of I/O options.</t>
  </si>
  <si>
    <t>Purpose of the tool</t>
  </si>
  <si>
    <t>Temperature inputs - Platinum PT1000</t>
  </si>
  <si>
    <t xml:space="preserve">IB IL RTD 4/PT100-ECO        </t>
  </si>
  <si>
    <t>Temperature inputs - Platinum PT100</t>
  </si>
  <si>
    <t>IB IL RS 232-ECO</t>
  </si>
  <si>
    <t>IB IL RS 485-ECO</t>
  </si>
  <si>
    <t>Additional RS-485 interface</t>
  </si>
  <si>
    <t>Additional RS-232 interface</t>
  </si>
  <si>
    <t>Automation Specialist</t>
  </si>
  <si>
    <t>For information regarding a Phoenix Contact professional that can assist you, find your local Automation Sales Engineer in link below:</t>
  </si>
  <si>
    <t>This is the number of I/O channels on the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</si>
</sst>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76ABBD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6AB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76ABBD"/>
      </left>
      <right style="medium">
        <color rgb="FF76ABBD"/>
      </right>
      <top style="medium">
        <color rgb="FF76ABBD"/>
      </top>
      <bottom style="medium">
        <color rgb="FF76ABBD"/>
      </bottom>
      <diagonal/>
    </border>
    <border>
      <left style="medium">
        <color rgb="FF76ABBD"/>
      </left>
      <right style="medium">
        <color theme="0"/>
      </right>
      <top style="medium">
        <color rgb="FF76ABBD"/>
      </top>
      <bottom style="medium">
        <color rgb="FF76ABBD"/>
      </bottom>
      <diagonal/>
    </border>
    <border>
      <left style="medium">
        <color theme="0"/>
      </left>
      <right style="medium">
        <color theme="0"/>
      </right>
      <top style="medium">
        <color rgb="FF76ABBD"/>
      </top>
      <bottom style="medium">
        <color rgb="FF76AB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76ABBD"/>
      </left>
      <right/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1" applyNumberFormat="0" applyFill="0" applyAlignment="0" applyProtection="0"/>
    <xf numFmtId="0" fontId="3" fillId="2" borderId="2" applyNumberFormat="0" applyFont="0" applyAlignment="0" applyProtection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4" fillId="0" borderId="1" xfId="4"/>
    <xf numFmtId="0" fontId="5" fillId="3" borderId="4" xfId="4" applyFont="1" applyFill="1" applyBorder="1" applyAlignment="1">
      <alignment vertical="center"/>
    </xf>
    <xf numFmtId="0" fontId="5" fillId="3" borderId="5" xfId="4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Border="1"/>
    <xf numFmtId="0" fontId="4" fillId="0" borderId="0" xfId="4" applyBorder="1"/>
    <xf numFmtId="0" fontId="6" fillId="4" borderId="0" xfId="5" applyFont="1" applyFill="1" applyBorder="1" applyAlignment="1">
      <alignment horizontal="center" vertical="center"/>
    </xf>
    <xf numFmtId="0" fontId="0" fillId="0" borderId="7" xfId="0" applyBorder="1"/>
    <xf numFmtId="0" fontId="0" fillId="5" borderId="6" xfId="0" applyFill="1" applyBorder="1" applyAlignment="1">
      <alignment horizontal="center" wrapText="1"/>
    </xf>
    <xf numFmtId="0" fontId="7" fillId="0" borderId="0" xfId="0" applyFont="1" applyFill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1" fillId="4" borderId="3" xfId="6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10" fillId="0" borderId="0" xfId="0" applyNumberFormat="1" applyFont="1" applyFill="1"/>
    <xf numFmtId="0" fontId="0" fillId="0" borderId="0" xfId="0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11" fillId="4" borderId="0" xfId="6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/>
    <xf numFmtId="0" fontId="6" fillId="4" borderId="3" xfId="5" applyFont="1" applyFill="1" applyBorder="1" applyAlignment="1" applyProtection="1">
      <alignment horizontal="center" vertical="center"/>
      <protection locked="0"/>
    </xf>
  </cellXfs>
  <cellStyles count="7">
    <cellStyle name="Heading 3" xfId="4" builtinId="18"/>
    <cellStyle name="Hyperlink" xfId="6" builtinId="8"/>
    <cellStyle name="Normal" xfId="0" builtinId="0"/>
    <cellStyle name="Normal 10 2" xfId="1" xr:uid="{00000000-0005-0000-0000-000003000000}"/>
    <cellStyle name="Normal 2" xfId="2" xr:uid="{00000000-0005-0000-0000-000004000000}"/>
    <cellStyle name="Normal 2 2" xfId="3" xr:uid="{00000000-0005-0000-0000-000005000000}"/>
    <cellStyle name="Note" xfId="5" builtinId="10"/>
  </cellStyles>
  <dxfs count="0"/>
  <tableStyles count="0" defaultTableStyle="TableStyleMedium2" defaultPivotStyle="PivotStyleLight16"/>
  <colors>
    <mruColors>
      <color rgb="FFFFFFCC"/>
      <color rgb="FF76ABBD"/>
      <color rgb="FFDFE8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3</xdr:row>
      <xdr:rowOff>714375</xdr:rowOff>
    </xdr:from>
    <xdr:to>
      <xdr:col>4</xdr:col>
      <xdr:colOff>457200</xdr:colOff>
      <xdr:row>5</xdr:row>
      <xdr:rowOff>167640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CC24065-981C-4862-8851-703877D485ED}"/>
            </a:ext>
          </a:extLst>
        </xdr:cNvPr>
        <xdr:cNvCxnSpPr/>
      </xdr:nvCxnSpPr>
      <xdr:spPr>
        <a:xfrm>
          <a:off x="7877175" y="1438275"/>
          <a:ext cx="0" cy="36766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457200</xdr:colOff>
      <xdr:row>3</xdr:row>
      <xdr:rowOff>714375</xdr:rowOff>
    </xdr:from>
    <xdr:to>
      <xdr:col>4</xdr:col>
      <xdr:colOff>457200</xdr:colOff>
      <xdr:row>5</xdr:row>
      <xdr:rowOff>173355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B1F6414-95E6-41FE-A3F7-B926134B4C7C}"/>
            </a:ext>
          </a:extLst>
        </xdr:cNvPr>
        <xdr:cNvCxnSpPr/>
      </xdr:nvCxnSpPr>
      <xdr:spPr>
        <a:xfrm>
          <a:off x="7877175" y="1438275"/>
          <a:ext cx="0" cy="3733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1059180</xdr:colOff>
      <xdr:row>3</xdr:row>
      <xdr:rowOff>720090</xdr:rowOff>
    </xdr:from>
    <xdr:to>
      <xdr:col>1</xdr:col>
      <xdr:colOff>1059180</xdr:colOff>
      <xdr:row>5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99174C9-D4A4-444C-9652-4985767998E2}"/>
            </a:ext>
          </a:extLst>
        </xdr:cNvPr>
        <xdr:cNvCxnSpPr/>
      </xdr:nvCxnSpPr>
      <xdr:spPr>
        <a:xfrm>
          <a:off x="3659505" y="1443990"/>
          <a:ext cx="0" cy="3752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hoenixcontact.com/online/portal/us/?uri=pxc-oc-itemdetail:pid=2702795&amp;library=usen&amp;pcck=P&amp;tab=1&amp;selectedCategory=ALL" TargetMode="External"/><Relationship Id="rId13" Type="http://schemas.openxmlformats.org/officeDocument/2006/relationships/hyperlink" Target="https://www.phoenixcontact.com/online/portal/us/pxc/product_detail_page/!ut/p/z1/3Vddj5pAFP0r9MFHnOFLpEkfEOmKuugKuMIL4WM00_LhIuKuv34HwcS1KTbZ2qSQmzDDPefMPTO5yQAcsAJO4hV44-U4TbyIzG2n55oDU1XnbI-ZPQkDqA0FRZ3yC2aks2AJHODsUISCHIWKl6NNmr0BW55Oy0Tu-cBmytE2CH4Ce14OI-xnXgna71ByyuEQ2KwIWV6Synm6nivKpEbnOI8QsLUkwgmicpTFmBRG0ZQ2oLQptTCHFN-Bc5OBkFaVGUmclZ4ba5dJWc3WKj78zSPDW3yb8EW3z06U0QPPPPYnnACfjNn40Ro8yKrOAeNkPlxHXrLZexvi8vQh3eFy96tZhgKEC5TVuaZdzNJwH5RME73mFf5PDiZcx2l4XvvqJGrNIco9HO20HMXaBaDZ4HfYdoNs2w0ybTfY9h5ctr0Hl23vwWXbe3DZ8h60INt2g7DtBoX_3iAB7DMM7O1rQKcBjUk6PCG_Ep1vZ9QYONiPu4cg7sIugXZrUbfCutvSOfklwD9eXhwZOEGa5KWBVWmsAw_I78DYw2RYE3cdiJI8ezsxL8fkcu003p9lpgY03L8NlLiW4c5XimXcOMKZAJ4LjA7AStIsJj821YEG5SYyAsdJPhJoRgh5mhfFkJZEbk0zXg9KXF_gGciDEby1gvjJFZrleeGu8hP2vvLMXeUVeF_5-1ZvfLb6cVMnSSz7l1p2G8d9rg7aWh1N5B8vY32Rr8LVdaH4ELT3kYP8PuSuaMK2uKL9w6V02vF7i_6jyvH2uDgOdPrX11T-8g7Uxgf7/?uri=pxc-oc-itemdetail:pid=2702501&amp;library=usen&amp;tab=1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www.phoenixcontact.com/online/portal/us/?uri=pxc-oc-itemdetail:pid=2702793&amp;library=usen&amp;pcck=P&amp;tab=1&amp;selectedCategory=ALL" TargetMode="External"/><Relationship Id="rId7" Type="http://schemas.openxmlformats.org/officeDocument/2006/relationships/hyperlink" Target="https://www.phoenixcontact.com/online/portal/us/?uri=pxc-oc-itemdetail:pid=2702141&amp;library=usen&amp;pcck=P&amp;tab=1&amp;selectedCategory=ALL" TargetMode="External"/><Relationship Id="rId12" Type="http://schemas.openxmlformats.org/officeDocument/2006/relationships/hyperlink" Target="https://www.phoenixcontact.com/online/portal/us/?uri=pxc-oc-itemdetail:pid=2702499&amp;library=usen&amp;pcck=P&amp;tab=1&amp;selectedCategory=ALL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phoenixcontact.com/online/portal/us/?uri=pxc-oc-itemdetail:pid=2861917&amp;library=usen&amp;pcck=P&amp;tab=1&amp;selectedCategory=ALL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phoenixcontact.com/online/portal/us?uri=pxc-oc-itemdetail:pid=2703981&amp;library=usen&amp;tab=1" TargetMode="External"/><Relationship Id="rId6" Type="http://schemas.openxmlformats.org/officeDocument/2006/relationships/hyperlink" Target="https://www.phoenixcontact.com/online/portal/us/?uri=pxc-oc-itemdetail:pid=2702496&amp;library=usen&amp;pcck=P&amp;tab=1&amp;selectedCategory=ALL" TargetMode="External"/><Relationship Id="rId11" Type="http://schemas.openxmlformats.org/officeDocument/2006/relationships/hyperlink" Target="https://www.phoenixcontact.com/online/portal/us/?uri=pxc-oc-itemdetail:pid=2897952&amp;library=usen&amp;pcck=P&amp;tab=1&amp;selectedCategory=ALL" TargetMode="External"/><Relationship Id="rId5" Type="http://schemas.openxmlformats.org/officeDocument/2006/relationships/hyperlink" Target="https://www.phoenixcontact.com/online/portal/us/?uri=pxc-oc-itemdetail:pid=2702495&amp;library=usen&amp;pcck=P&amp;tab=1&amp;selectedCategory=ALL" TargetMode="External"/><Relationship Id="rId15" Type="http://schemas.openxmlformats.org/officeDocument/2006/relationships/hyperlink" Target="https://www.phoenixcontact.com/online/portal/us/?uri=pxc-oc-itemdetail:pid=2702792&amp;library=usen&amp;pcck=P-21-13&amp;tab=1&amp;selectedCategory=ALL" TargetMode="External"/><Relationship Id="rId10" Type="http://schemas.openxmlformats.org/officeDocument/2006/relationships/hyperlink" Target="https://www.phoenixcontact.com/online/portal/us/?uri=pxc-oc-itemdetail:pid=2702497&amp;library=usen&amp;pcck=P&amp;tab=1&amp;selectedCategory=ALL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www.phoenixcontact.com/online/portal/us/?uri=pxc-oc-itemdetail:pid=2861920&amp;library=usen&amp;pcck=P&amp;tab=1&amp;selectedCategory=ALL" TargetMode="External"/><Relationship Id="rId9" Type="http://schemas.openxmlformats.org/officeDocument/2006/relationships/hyperlink" Target="https://www.phoenixcontact.com/online/portal/us/?uri=pxc-oc-itemdetail:pid=2702498&amp;library=usen&amp;pcck=P&amp;tab=1&amp;selectedCategory=ALL" TargetMode="External"/><Relationship Id="rId14" Type="http://schemas.openxmlformats.org/officeDocument/2006/relationships/hyperlink" Target="https://www.phoenixcontact.com/online/portal/us?1dmy&amp;urile=wcm%3apath%3a/usen/web/corporate/contact/subcategory_pages/sales/sales_networ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5"/>
  <sheetViews>
    <sheetView showGridLines="0" tabSelected="1" topLeftCell="A7" zoomScaleNormal="100" workbookViewId="0">
      <selection activeCell="B13" sqref="B13"/>
    </sheetView>
  </sheetViews>
  <sheetFormatPr defaultRowHeight="15" x14ac:dyDescent="0.25"/>
  <cols>
    <col min="1" max="1" width="37.85546875" customWidth="1"/>
    <col min="2" max="2" width="30" style="1" customWidth="1"/>
    <col min="3" max="3" width="14.5703125" customWidth="1"/>
    <col min="4" max="4" width="25.7109375" bestFit="1" customWidth="1"/>
    <col min="5" max="5" width="12.7109375" customWidth="1"/>
    <col min="6" max="6" width="9" customWidth="1"/>
  </cols>
  <sheetData>
    <row r="1" spans="1:16384" s="1" customFormat="1" x14ac:dyDescent="0.25">
      <c r="A1" s="12" t="s">
        <v>32</v>
      </c>
    </row>
    <row r="2" spans="1:16384" s="1" customFormat="1" ht="28.9" customHeight="1" x14ac:dyDescent="0.25">
      <c r="A2" s="17" t="s">
        <v>31</v>
      </c>
      <c r="B2" s="17"/>
      <c r="C2" s="17"/>
      <c r="D2" s="17"/>
      <c r="E2" s="17"/>
      <c r="F2" s="17"/>
    </row>
    <row r="3" spans="1:16384" s="1" customFormat="1" x14ac:dyDescent="0.25">
      <c r="A3" s="13"/>
      <c r="B3" s="13"/>
      <c r="C3" s="13"/>
      <c r="D3" s="13"/>
      <c r="E3" s="13"/>
      <c r="F3" s="13"/>
    </row>
    <row r="4" spans="1:16384" s="1" customFormat="1" ht="60" x14ac:dyDescent="0.25">
      <c r="B4" s="10" t="s">
        <v>30</v>
      </c>
      <c r="E4" s="10" t="s">
        <v>42</v>
      </c>
    </row>
    <row r="5" spans="1:16384" s="1" customFormat="1" x14ac:dyDescent="0.25"/>
    <row r="6" spans="1:16384" s="1" customFormat="1" ht="15.75" thickBot="1" x14ac:dyDescent="0.3"/>
    <row r="7" spans="1:16384" s="2" customFormat="1" ht="20.100000000000001" customHeight="1" thickBot="1" x14ac:dyDescent="0.3">
      <c r="A7" s="3" t="s">
        <v>14</v>
      </c>
      <c r="B7" s="4" t="s">
        <v>7</v>
      </c>
      <c r="C7" s="4" t="s">
        <v>0</v>
      </c>
      <c r="D7" s="4" t="s">
        <v>12</v>
      </c>
      <c r="E7" s="4" t="s">
        <v>2</v>
      </c>
      <c r="F7" s="4" t="s">
        <v>13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  <c r="XEZ7" s="7"/>
      <c r="XFA7" s="7"/>
      <c r="XFB7" s="7"/>
      <c r="XFC7" s="7"/>
      <c r="XFD7" s="7"/>
    </row>
    <row r="8" spans="1:16384" s="6" customFormat="1" ht="20.100000000000001" customHeight="1" thickBot="1" x14ac:dyDescent="0.3">
      <c r="A8" s="14" t="s">
        <v>29</v>
      </c>
      <c r="B8" s="23"/>
      <c r="C8" s="5" t="str">
        <f>IF(ISBLANK(B8)," ",INDEX(' '!$A:$A,MATCH('Selector Guide'!A8,' '!$C:$C,0)))</f>
        <v xml:space="preserve"> </v>
      </c>
      <c r="D8" s="5" t="str">
        <f>IF(ISBLANK(B8)," ",INDEX(' '!$B:$B,MATCH('Selector Guide'!A8,' '!$C:$C,0)))</f>
        <v xml:space="preserve"> </v>
      </c>
      <c r="E8" s="5" t="str">
        <f>IF(ISBLANK(B8)," ",INDEX(' '!$D:$D,MATCH('Selector Guide'!A8,' '!$C:$C,0)))</f>
        <v xml:space="preserve"> </v>
      </c>
      <c r="F8" s="5" t="str">
        <f t="shared" ref="F8:F9" si="0">IF(ISBLANK(B8)," ",ROUNDUP(B8/E8,0))</f>
        <v xml:space="preserve"> </v>
      </c>
      <c r="G8" s="9"/>
    </row>
    <row r="9" spans="1:16384" s="6" customFormat="1" ht="20.100000000000001" customHeight="1" thickBot="1" x14ac:dyDescent="0.3">
      <c r="A9" s="14" t="s">
        <v>3</v>
      </c>
      <c r="B9" s="23"/>
      <c r="C9" s="5" t="str">
        <f>IF(ISBLANK(B9)," ",INDEX(' '!$A:$A,MATCH('Selector Guide'!A9,' '!$C:$C,0)))</f>
        <v xml:space="preserve"> </v>
      </c>
      <c r="D9" s="5" t="str">
        <f>IF(ISBLANK(B9)," ",INDEX(' '!$B:$B,MATCH('Selector Guide'!A9,' '!$C:$C,0)))</f>
        <v xml:space="preserve"> </v>
      </c>
      <c r="E9" s="5" t="str">
        <f>IF(ISBLANK(B9)," ",INDEX(' '!$D:$D,MATCH('Selector Guide'!A9,' '!$C:$C,0)))</f>
        <v xml:space="preserve"> </v>
      </c>
      <c r="F9" s="5" t="str">
        <f t="shared" si="0"/>
        <v xml:space="preserve"> </v>
      </c>
    </row>
    <row r="10" spans="1:16384" ht="20.100000000000001" customHeight="1" thickBot="1" x14ac:dyDescent="0.3">
      <c r="A10" s="14" t="s">
        <v>4</v>
      </c>
      <c r="B10" s="23"/>
      <c r="C10" s="5" t="str">
        <f>IF(ISBLANK(B10)," ",INDEX(' '!$A:$A,MATCH('Selector Guide'!A10,' '!$C:$C,0)))</f>
        <v xml:space="preserve"> </v>
      </c>
      <c r="D10" s="5" t="str">
        <f>IF(ISBLANK(B10)," ",INDEX(' '!$B:$B,MATCH('Selector Guide'!A10,' '!$C:$C,0)))</f>
        <v xml:space="preserve"> </v>
      </c>
      <c r="E10" s="5" t="str">
        <f>IF(ISBLANK(B10)," ",INDEX(' '!$D:$D,MATCH('Selector Guide'!A10,' '!$C:$C,0)))</f>
        <v xml:space="preserve"> </v>
      </c>
      <c r="F10" s="5" t="str">
        <f t="shared" ref="F10:F13" si="1">IF(ISBLANK(B10)," ",ROUNDUP(B10/E10,0))</f>
        <v xml:space="preserve"> </v>
      </c>
    </row>
    <row r="11" spans="1:16384" ht="20.100000000000001" customHeight="1" thickBot="1" x14ac:dyDescent="0.3">
      <c r="A11" s="14" t="s">
        <v>5</v>
      </c>
      <c r="B11" s="23"/>
      <c r="C11" s="5" t="str">
        <f>IF(ISBLANK(B11)," ",INDEX(' '!$A:$A,MATCH('Selector Guide'!A11,' '!$C:$C,0)))</f>
        <v xml:space="preserve"> </v>
      </c>
      <c r="D11" s="5" t="str">
        <f>IF(ISBLANK(B11)," ",INDEX(' '!$B:$B,MATCH('Selector Guide'!A11,' '!$C:$C,0)))</f>
        <v xml:space="preserve"> </v>
      </c>
      <c r="E11" s="5" t="str">
        <f>IF(ISBLANK(B11)," ",INDEX(' '!$D:$D,MATCH('Selector Guide'!A11,' '!$C:$C,0)))</f>
        <v xml:space="preserve"> </v>
      </c>
      <c r="F11" s="5" t="str">
        <f t="shared" si="1"/>
        <v xml:space="preserve"> </v>
      </c>
    </row>
    <row r="12" spans="1:16384" ht="20.100000000000001" customHeight="1" thickBot="1" x14ac:dyDescent="0.3">
      <c r="A12" s="14" t="s">
        <v>6</v>
      </c>
      <c r="B12" s="23"/>
      <c r="C12" s="5" t="str">
        <f>IF(ISBLANK(B12)," ",INDEX(' '!$A:$A,MATCH('Selector Guide'!A12,' '!$C:$C,0)))</f>
        <v xml:space="preserve"> </v>
      </c>
      <c r="D12" s="5" t="str">
        <f>IF(ISBLANK(B12)," ",INDEX(' '!$B:$B,MATCH('Selector Guide'!A12,' '!$C:$C,0)))</f>
        <v xml:space="preserve"> </v>
      </c>
      <c r="E12" s="5" t="str">
        <f>IF(ISBLANK(B12)," ",INDEX(' '!$D:$D,MATCH('Selector Guide'!A12,' '!$C:$C,0)))</f>
        <v xml:space="preserve"> </v>
      </c>
      <c r="F12" s="5" t="str">
        <f t="shared" si="1"/>
        <v xml:space="preserve"> </v>
      </c>
    </row>
    <row r="13" spans="1:16384" ht="20.100000000000001" customHeight="1" thickBot="1" x14ac:dyDescent="0.3">
      <c r="A13" s="14" t="s">
        <v>8</v>
      </c>
      <c r="B13" s="23"/>
      <c r="C13" s="5" t="str">
        <f>IF(ISBLANK(B13)," ",INDEX(' '!$A:$A,MATCH('Selector Guide'!A13,' '!$C:$C,0)))</f>
        <v xml:space="preserve"> </v>
      </c>
      <c r="D13" s="5" t="str">
        <f>IF(ISBLANK(B13)," ",INDEX(' '!$B:$B,MATCH('Selector Guide'!A13,' '!$C:$C,0)))</f>
        <v xml:space="preserve"> </v>
      </c>
      <c r="E13" s="5" t="str">
        <f>IF(ISBLANK(B13)," ",INDEX(' '!$D:$D,MATCH('Selector Guide'!A13,' '!$C:$C,0)))</f>
        <v xml:space="preserve"> </v>
      </c>
      <c r="F13" s="5" t="str">
        <f t="shared" si="1"/>
        <v xml:space="preserve"> </v>
      </c>
    </row>
    <row r="14" spans="1:16384" ht="20.100000000000001" customHeight="1" thickBot="1" x14ac:dyDescent="0.3">
      <c r="A14" s="14" t="s">
        <v>26</v>
      </c>
      <c r="B14" s="23"/>
      <c r="C14" s="5" t="str">
        <f>IF(ISBLANK(B14)," ",INDEX(' '!$A:$A,MATCH('Selector Guide'!A14,' '!$C:$C,0)))</f>
        <v xml:space="preserve"> </v>
      </c>
      <c r="D14" s="5" t="str">
        <f>IF(ISBLANK(B14)," ",INDEX(' '!$B:$B,MATCH('Selector Guide'!A14,' '!$C:$C,0)))</f>
        <v xml:space="preserve"> </v>
      </c>
      <c r="E14" s="5" t="str">
        <f>IF(ISBLANK(B14)," ",INDEX(' '!$D:$D,MATCH('Selector Guide'!A14,' '!$C:$C,0)))</f>
        <v xml:space="preserve"> </v>
      </c>
      <c r="F14" s="5" t="str">
        <f>IF(ISBLANK(B14)," ",ROUNDUP(B14/E14,0))</f>
        <v xml:space="preserve"> </v>
      </c>
    </row>
    <row r="15" spans="1:16384" ht="20.100000000000001" customHeight="1" thickBot="1" x14ac:dyDescent="0.3">
      <c r="A15" s="14" t="s">
        <v>33</v>
      </c>
      <c r="B15" s="23"/>
      <c r="C15" s="5" t="str">
        <f>IF(ISBLANK(B15)," ",INDEX(' '!$A:$A,MATCH('Selector Guide'!A15,' '!$C:$C,0)))</f>
        <v xml:space="preserve"> </v>
      </c>
      <c r="D15" s="5" t="str">
        <f>IF(ISBLANK(B15)," ",INDEX(' '!$B:$B,MATCH('Selector Guide'!A15,' '!$C:$C,0)))</f>
        <v xml:space="preserve"> </v>
      </c>
      <c r="E15" s="5" t="str">
        <f>IF(ISBLANK(B15)," ",INDEX(' '!$D:$D,MATCH('Selector Guide'!A15,' '!$C:$C,0)))</f>
        <v xml:space="preserve"> </v>
      </c>
      <c r="F15" s="5" t="str">
        <f t="shared" ref="F15" si="2">IF(ISBLANK(B15)," ",ROUNDUP(B15/E15,0))</f>
        <v xml:space="preserve"> </v>
      </c>
    </row>
    <row r="16" spans="1:16384" s="1" customFormat="1" ht="20.100000000000001" customHeight="1" thickBot="1" x14ac:dyDescent="0.3">
      <c r="A16" s="14" t="s">
        <v>35</v>
      </c>
      <c r="B16" s="23"/>
      <c r="C16" s="5" t="str">
        <f>IF(ISBLANK(B16)," ",INDEX(' '!$A:$A,MATCH('Selector Guide'!A16,' '!$C:$C,0)))</f>
        <v xml:space="preserve"> </v>
      </c>
      <c r="D16" s="5" t="str">
        <f>IF(ISBLANK(B16)," ",INDEX(' '!$B:$B,MATCH('Selector Guide'!A16,' '!$C:$C,0)))</f>
        <v xml:space="preserve"> </v>
      </c>
      <c r="E16" s="5" t="str">
        <f>IF(ISBLANK(B16)," ",INDEX(' '!$D:$D,MATCH('Selector Guide'!A16,' '!$C:$C,0)))</f>
        <v xml:space="preserve"> </v>
      </c>
      <c r="F16" s="5" t="str">
        <f t="shared" ref="F16:F21" si="3">IF(ISBLANK(B16)," ",ROUNDUP(B16/E16,0))</f>
        <v xml:space="preserve"> </v>
      </c>
    </row>
    <row r="17" spans="1:6" ht="20.100000000000001" customHeight="1" thickBot="1" x14ac:dyDescent="0.3">
      <c r="A17" s="14" t="s">
        <v>15</v>
      </c>
      <c r="B17" s="23"/>
      <c r="C17" s="5" t="str">
        <f>IF(ISBLANK(B17)," ",INDEX(' '!$A:$A,MATCH('Selector Guide'!A17,' '!$C:$C,0)))</f>
        <v xml:space="preserve"> </v>
      </c>
      <c r="D17" s="5" t="str">
        <f>IF(ISBLANK(B17)," ",INDEX(' '!$B:$B,MATCH('Selector Guide'!A17,' '!$C:$C,0)))</f>
        <v xml:space="preserve"> </v>
      </c>
      <c r="E17" s="5" t="str">
        <f>IF(ISBLANK(B17)," ",INDEX(' '!$D:$D,MATCH('Selector Guide'!A17,' '!$C:$C,0)))</f>
        <v xml:space="preserve"> </v>
      </c>
      <c r="F17" s="5" t="str">
        <f t="shared" si="3"/>
        <v xml:space="preserve"> </v>
      </c>
    </row>
    <row r="18" spans="1:6" s="1" customFormat="1" ht="20.100000000000001" customHeight="1" thickBot="1" x14ac:dyDescent="0.3">
      <c r="A18" s="14" t="s">
        <v>9</v>
      </c>
      <c r="B18" s="23"/>
      <c r="C18" s="5" t="str">
        <f>IF(ISBLANK(B18)," ",INDEX(' '!$A:$A,MATCH('Selector Guide'!A18,' '!$C:$C,0)))</f>
        <v xml:space="preserve"> </v>
      </c>
      <c r="D18" s="5" t="str">
        <f>IF(ISBLANK(B18)," ",INDEX(' '!$B:$B,MATCH('Selector Guide'!A18,' '!$C:$C,0)))</f>
        <v xml:space="preserve"> </v>
      </c>
      <c r="E18" s="5" t="str">
        <f>IF(ISBLANK(B18)," ",INDEX(' '!$D:$D,MATCH('Selector Guide'!A18,' '!$C:$C,0)))</f>
        <v xml:space="preserve"> </v>
      </c>
      <c r="F18" s="5" t="str">
        <f t="shared" si="3"/>
        <v xml:space="preserve"> </v>
      </c>
    </row>
    <row r="19" spans="1:6" ht="20.100000000000001" customHeight="1" thickBot="1" x14ac:dyDescent="0.3">
      <c r="A19" s="14" t="s">
        <v>27</v>
      </c>
      <c r="B19" s="23"/>
      <c r="C19" s="5" t="str">
        <f>IF(ISBLANK(B19)," ",INDEX(' '!$A:$A,MATCH('Selector Guide'!A19,' '!$C:$C,0)))</f>
        <v xml:space="preserve"> </v>
      </c>
      <c r="D19" s="5" t="str">
        <f>IF(ISBLANK(B19)," ",INDEX(' '!$B:$B,MATCH('Selector Guide'!A19,' '!$C:$C,0)))</f>
        <v xml:space="preserve"> </v>
      </c>
      <c r="E19" s="5" t="str">
        <f>IF(ISBLANK(B19)," ",INDEX(' '!$D:$D,MATCH('Selector Guide'!A19,' '!$C:$C,0)))</f>
        <v xml:space="preserve"> </v>
      </c>
      <c r="F19" s="5" t="str">
        <f t="shared" si="3"/>
        <v xml:space="preserve"> </v>
      </c>
    </row>
    <row r="20" spans="1:6" ht="17.45" customHeight="1" thickBot="1" x14ac:dyDescent="0.3">
      <c r="A20" s="14" t="s">
        <v>39</v>
      </c>
      <c r="B20" s="23"/>
      <c r="C20" s="5" t="str">
        <f>IF(ISBLANK(B20)," ",INDEX(' '!$A:$A,MATCH('Selector Guide'!A20,' '!$C:$C,0)))</f>
        <v xml:space="preserve"> </v>
      </c>
      <c r="D20" s="5" t="str">
        <f>IF(ISBLANK(B20)," ",INDEX(' '!$B:$B,MATCH('Selector Guide'!A20,' '!$C:$C,0)))</f>
        <v xml:space="preserve"> </v>
      </c>
      <c r="E20" s="5" t="str">
        <f>IF(ISBLANK(B20)," ",INDEX(' '!$D:$D,MATCH('Selector Guide'!A20,' '!$C:$C,0)))</f>
        <v xml:space="preserve"> </v>
      </c>
      <c r="F20" s="5" t="str">
        <f t="shared" si="3"/>
        <v xml:space="preserve"> </v>
      </c>
    </row>
    <row r="21" spans="1:6" ht="18" customHeight="1" thickBot="1" x14ac:dyDescent="0.3">
      <c r="A21" s="14" t="s">
        <v>38</v>
      </c>
      <c r="B21" s="23"/>
      <c r="C21" s="5" t="str">
        <f>IF(ISBLANK(B21)," ",INDEX(' '!$A:$A,MATCH('Selector Guide'!A21,' '!$C:$C,0)))</f>
        <v xml:space="preserve"> </v>
      </c>
      <c r="D21" s="5" t="str">
        <f>IF(ISBLANK(B21)," ",INDEX(' '!$B:$B,MATCH('Selector Guide'!A21,' '!$C:$C,0)))</f>
        <v xml:space="preserve"> </v>
      </c>
      <c r="E21" s="5" t="str">
        <f>IF(ISBLANK(B21)," ",INDEX(' '!$D:$D,MATCH('Selector Guide'!A21,' '!$C:$C,0)))</f>
        <v xml:space="preserve"> </v>
      </c>
      <c r="F21" s="5" t="str">
        <f t="shared" si="3"/>
        <v xml:space="preserve"> </v>
      </c>
    </row>
    <row r="22" spans="1:6" s="1" customFormat="1" x14ac:dyDescent="0.25">
      <c r="A22" s="11"/>
      <c r="B22" s="8"/>
      <c r="C22" s="15"/>
      <c r="D22" s="15"/>
      <c r="E22" s="15"/>
      <c r="F22" s="15"/>
    </row>
    <row r="23" spans="1:6" x14ac:dyDescent="0.25">
      <c r="A23" s="18"/>
      <c r="B23" s="18"/>
      <c r="C23" s="18"/>
      <c r="D23" s="18"/>
      <c r="E23" s="18"/>
      <c r="F23" s="18"/>
    </row>
    <row r="24" spans="1:6" x14ac:dyDescent="0.25">
      <c r="A24" s="18" t="s">
        <v>41</v>
      </c>
      <c r="B24" s="18"/>
      <c r="C24" s="18"/>
      <c r="D24" s="18"/>
      <c r="E24" s="18"/>
      <c r="F24" s="18"/>
    </row>
    <row r="25" spans="1:6" x14ac:dyDescent="0.25">
      <c r="A25" s="19" t="s">
        <v>40</v>
      </c>
      <c r="B25" s="19"/>
      <c r="C25" s="19"/>
      <c r="D25" s="19"/>
      <c r="E25" s="19"/>
      <c r="F25" s="19"/>
    </row>
  </sheetData>
  <sheetProtection algorithmName="SHA-512" hashValue="susm1kJ3UMl4eNSp9RfGp63LLsi288NFTgrh6STwvKYphBro11VN+adzoCdrS1j4axPrV2bAi5xgtdQbfPjkxQ==" saltValue="UILrxJYQMATXZqpWm8rq0Q==" spinCount="100000" sheet="1" objects="1" scenarios="1"/>
  <mergeCells count="4">
    <mergeCell ref="A2:F2"/>
    <mergeCell ref="A23:F23"/>
    <mergeCell ref="A24:F24"/>
    <mergeCell ref="A25:F25"/>
  </mergeCells>
  <hyperlinks>
    <hyperlink ref="A8" r:id="rId1" xr:uid="{E3A30B04-5425-4F1B-8B00-B9BAAC589523}"/>
    <hyperlink ref="A10" r:id="rId2" xr:uid="{7EE9D613-3129-444F-8A3C-CDB801DF6B29}"/>
    <hyperlink ref="A11" r:id="rId3" xr:uid="{61DBA51E-FC6C-4E4E-8465-FE66A8314264}"/>
    <hyperlink ref="A12" r:id="rId4" xr:uid="{A30F2A41-1199-46B8-B7AC-7AADAA875896}"/>
    <hyperlink ref="A13" r:id="rId5" xr:uid="{D7737607-5E09-455E-8444-77705C771432}"/>
    <hyperlink ref="A14" r:id="rId6" xr:uid="{09CFBEA5-8722-4DE0-B3DB-3A580574D14C}"/>
    <hyperlink ref="A21" r:id="rId7" xr:uid="{FE770CA6-0475-4559-9C21-63AD7BBBB8C8}"/>
    <hyperlink ref="A20" r:id="rId8" xr:uid="{5454F985-00FA-4451-AD9C-5C19EE50B4C1}"/>
    <hyperlink ref="A19" r:id="rId9" xr:uid="{3AD89695-FBE6-4DA5-A1F5-BA8EEEC18A61}"/>
    <hyperlink ref="A18" r:id="rId10" xr:uid="{41C89F8B-B738-41EB-9D43-295E9BB41EB2}"/>
    <hyperlink ref="A17" r:id="rId11" xr:uid="{371AB2C9-767D-46AA-9006-2CD3897CE768}"/>
    <hyperlink ref="A16" r:id="rId12" xr:uid="{6B0B49B6-4BFE-4E46-BC06-B9912913A98F}"/>
    <hyperlink ref="A15" r:id="rId13" xr:uid="{6345BD99-AB15-4E0F-BD72-74043E00F959}"/>
    <hyperlink ref="A25" r:id="rId14" xr:uid="{4DFC00AB-DB22-4B94-9C1B-2603B99E507D}"/>
    <hyperlink ref="A9" r:id="rId15" xr:uid="{312DB894-15FC-4A88-8EF1-E872020FFBBB}"/>
  </hyperlinks>
  <pageMargins left="0.7" right="0.7" top="0.75" bottom="0.75" header="0.3" footer="0.3"/>
  <pageSetup orientation="portrait" r:id="rId16"/>
  <drawing r:id="rId17"/>
  <legacy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zoomScaleNormal="100" workbookViewId="0">
      <selection activeCell="C24" sqref="C24"/>
    </sheetView>
  </sheetViews>
  <sheetFormatPr defaultColWidth="9.140625" defaultRowHeight="15" x14ac:dyDescent="0.25"/>
  <cols>
    <col min="1" max="1" width="9.140625" style="1"/>
    <col min="2" max="2" width="24.5703125" style="1" bestFit="1" customWidth="1"/>
    <col min="3" max="3" width="36.28515625" style="1" bestFit="1" customWidth="1"/>
    <col min="4" max="4" width="9.140625" style="1" bestFit="1" customWidth="1"/>
    <col min="5" max="16384" width="9.140625" style="1"/>
  </cols>
  <sheetData>
    <row r="1" spans="1:8" x14ac:dyDescent="0.25">
      <c r="A1" s="20" t="s">
        <v>10</v>
      </c>
      <c r="B1" s="20" t="s">
        <v>11</v>
      </c>
      <c r="C1" s="20" t="s">
        <v>1</v>
      </c>
      <c r="D1" s="20" t="s">
        <v>2</v>
      </c>
      <c r="E1" s="21"/>
      <c r="F1" s="21"/>
      <c r="G1" s="21"/>
      <c r="H1" s="21"/>
    </row>
    <row r="2" spans="1:8" x14ac:dyDescent="0.25">
      <c r="A2" s="11">
        <v>2703981</v>
      </c>
      <c r="B2" s="11" t="s">
        <v>28</v>
      </c>
      <c r="C2" s="11" t="s">
        <v>29</v>
      </c>
      <c r="D2" s="11">
        <v>1</v>
      </c>
      <c r="E2" s="21"/>
      <c r="F2" s="21"/>
      <c r="G2" s="21"/>
      <c r="H2" s="21"/>
    </row>
    <row r="3" spans="1:8" x14ac:dyDescent="0.25">
      <c r="A3" s="11">
        <v>2702792</v>
      </c>
      <c r="B3" s="16" t="s">
        <v>16</v>
      </c>
      <c r="C3" s="11" t="s">
        <v>3</v>
      </c>
      <c r="D3" s="11">
        <v>8</v>
      </c>
      <c r="E3" s="21"/>
      <c r="F3" s="21"/>
      <c r="G3" s="21"/>
      <c r="H3" s="21"/>
    </row>
    <row r="4" spans="1:8" x14ac:dyDescent="0.25">
      <c r="A4" s="11">
        <v>2861917</v>
      </c>
      <c r="B4" s="16" t="s">
        <v>17</v>
      </c>
      <c r="C4" s="11" t="s">
        <v>4</v>
      </c>
      <c r="D4" s="11">
        <v>1</v>
      </c>
      <c r="E4" s="21"/>
      <c r="F4" s="21"/>
      <c r="G4" s="21"/>
      <c r="H4" s="21"/>
    </row>
    <row r="5" spans="1:8" x14ac:dyDescent="0.25">
      <c r="A5" s="11">
        <v>2702793</v>
      </c>
      <c r="B5" s="16" t="s">
        <v>18</v>
      </c>
      <c r="C5" s="11" t="s">
        <v>5</v>
      </c>
      <c r="D5" s="11">
        <v>8</v>
      </c>
      <c r="E5" s="21"/>
      <c r="F5" s="21"/>
      <c r="G5" s="21"/>
      <c r="H5" s="21"/>
    </row>
    <row r="6" spans="1:8" x14ac:dyDescent="0.25">
      <c r="A6" s="11">
        <v>2861920</v>
      </c>
      <c r="B6" s="16" t="s">
        <v>19</v>
      </c>
      <c r="C6" s="11" t="s">
        <v>6</v>
      </c>
      <c r="D6" s="11">
        <v>1</v>
      </c>
      <c r="E6" s="21"/>
      <c r="F6" s="21"/>
      <c r="G6" s="21"/>
      <c r="H6" s="21"/>
    </row>
    <row r="7" spans="1:8" x14ac:dyDescent="0.25">
      <c r="A7" s="11">
        <v>2702495</v>
      </c>
      <c r="B7" s="16" t="s">
        <v>20</v>
      </c>
      <c r="C7" s="11" t="s">
        <v>8</v>
      </c>
      <c r="D7" s="11">
        <v>4</v>
      </c>
      <c r="E7" s="21"/>
      <c r="F7" s="21"/>
      <c r="G7" s="21"/>
      <c r="H7" s="21"/>
    </row>
    <row r="8" spans="1:8" x14ac:dyDescent="0.25">
      <c r="A8" s="11">
        <v>2702496</v>
      </c>
      <c r="B8" s="16" t="s">
        <v>21</v>
      </c>
      <c r="C8" s="11" t="s">
        <v>26</v>
      </c>
      <c r="D8" s="11">
        <v>4</v>
      </c>
      <c r="E8" s="21"/>
      <c r="F8" s="21"/>
      <c r="G8" s="21"/>
      <c r="H8" s="21"/>
    </row>
    <row r="9" spans="1:8" x14ac:dyDescent="0.25">
      <c r="A9" s="11">
        <v>2702501</v>
      </c>
      <c r="B9" s="16" t="s">
        <v>22</v>
      </c>
      <c r="C9" s="11" t="s">
        <v>33</v>
      </c>
      <c r="D9" s="11">
        <v>4</v>
      </c>
      <c r="E9" s="21"/>
      <c r="F9" s="21"/>
      <c r="G9" s="21"/>
      <c r="H9" s="21"/>
    </row>
    <row r="10" spans="1:8" x14ac:dyDescent="0.25">
      <c r="A10" s="11">
        <v>2702499</v>
      </c>
      <c r="B10" s="16" t="s">
        <v>34</v>
      </c>
      <c r="C10" s="11" t="s">
        <v>35</v>
      </c>
      <c r="D10" s="11">
        <v>4</v>
      </c>
      <c r="E10" s="21"/>
      <c r="F10" s="21"/>
      <c r="G10" s="21"/>
      <c r="H10" s="21"/>
    </row>
    <row r="11" spans="1:8" x14ac:dyDescent="0.25">
      <c r="A11" s="11">
        <v>2897952</v>
      </c>
      <c r="B11" s="16" t="s">
        <v>23</v>
      </c>
      <c r="C11" s="11" t="s">
        <v>15</v>
      </c>
      <c r="D11" s="11">
        <v>4</v>
      </c>
      <c r="E11" s="21"/>
      <c r="F11" s="21"/>
      <c r="G11" s="21"/>
      <c r="H11" s="21"/>
    </row>
    <row r="12" spans="1:8" x14ac:dyDescent="0.25">
      <c r="A12" s="11">
        <v>2702497</v>
      </c>
      <c r="B12" s="16" t="s">
        <v>24</v>
      </c>
      <c r="C12" s="11" t="s">
        <v>9</v>
      </c>
      <c r="D12" s="11">
        <v>4</v>
      </c>
      <c r="E12" s="21"/>
      <c r="F12" s="21"/>
      <c r="G12" s="21"/>
      <c r="H12" s="21"/>
    </row>
    <row r="13" spans="1:8" x14ac:dyDescent="0.25">
      <c r="A13" s="11">
        <v>2702498</v>
      </c>
      <c r="B13" s="11" t="s">
        <v>25</v>
      </c>
      <c r="C13" s="11" t="s">
        <v>27</v>
      </c>
      <c r="D13" s="11">
        <v>4</v>
      </c>
      <c r="E13" s="21"/>
      <c r="F13" s="21"/>
      <c r="G13" s="21"/>
      <c r="H13" s="21"/>
    </row>
    <row r="14" spans="1:8" x14ac:dyDescent="0.25">
      <c r="A14" s="11">
        <v>2702795</v>
      </c>
      <c r="B14" s="11" t="s">
        <v>36</v>
      </c>
      <c r="C14" s="11" t="s">
        <v>39</v>
      </c>
      <c r="D14" s="11">
        <v>1</v>
      </c>
      <c r="E14" s="21"/>
      <c r="F14" s="21"/>
      <c r="G14" s="21"/>
      <c r="H14" s="21"/>
    </row>
    <row r="15" spans="1:8" x14ac:dyDescent="0.25">
      <c r="A15" s="11">
        <v>2702141</v>
      </c>
      <c r="B15" s="11" t="s">
        <v>37</v>
      </c>
      <c r="C15" s="11" t="s">
        <v>38</v>
      </c>
      <c r="D15" s="11">
        <v>1</v>
      </c>
      <c r="E15" s="21"/>
      <c r="F15" s="21"/>
      <c r="G15" s="21"/>
      <c r="H15" s="21"/>
    </row>
    <row r="16" spans="1:8" x14ac:dyDescent="0.25">
      <c r="A16" s="21"/>
      <c r="B16" s="21"/>
      <c r="C16" s="21"/>
      <c r="D16" s="21"/>
      <c r="E16" s="21"/>
      <c r="F16" s="21"/>
      <c r="G16" s="21"/>
      <c r="H16" s="21"/>
    </row>
    <row r="17" spans="1:8" x14ac:dyDescent="0.25">
      <c r="A17" s="21"/>
      <c r="B17" s="21"/>
      <c r="C17" s="21"/>
      <c r="D17" s="21"/>
      <c r="E17" s="21"/>
      <c r="F17" s="21"/>
      <c r="G17" s="21"/>
      <c r="H17" s="21"/>
    </row>
    <row r="18" spans="1:8" x14ac:dyDescent="0.25">
      <c r="A18" s="21"/>
      <c r="B18" s="21"/>
      <c r="C18" s="21"/>
      <c r="D18" s="21"/>
      <c r="E18" s="21"/>
      <c r="F18" s="21"/>
      <c r="G18" s="21"/>
      <c r="H18" s="21"/>
    </row>
    <row r="19" spans="1:8" x14ac:dyDescent="0.25">
      <c r="A19" s="21"/>
      <c r="B19" s="21"/>
      <c r="C19" s="21"/>
      <c r="D19" s="21"/>
      <c r="E19" s="21"/>
      <c r="F19" s="21"/>
      <c r="G19" s="21"/>
      <c r="H19" s="21"/>
    </row>
    <row r="20" spans="1:8" x14ac:dyDescent="0.25">
      <c r="A20" s="21"/>
      <c r="B20" s="21"/>
      <c r="C20" s="21"/>
      <c r="D20" s="21"/>
      <c r="E20" s="21"/>
      <c r="F20" s="21"/>
      <c r="G20" s="21"/>
      <c r="H20" s="21"/>
    </row>
    <row r="21" spans="1:8" x14ac:dyDescent="0.25">
      <c r="A21" s="21"/>
      <c r="B21" s="21"/>
      <c r="C21" s="21"/>
      <c r="D21" s="21"/>
      <c r="E21" s="21"/>
      <c r="F21" s="21"/>
      <c r="G21" s="21"/>
      <c r="H21" s="21"/>
    </row>
    <row r="22" spans="1:8" x14ac:dyDescent="0.25">
      <c r="A22" s="21"/>
      <c r="B22" s="21"/>
      <c r="C22" s="21"/>
      <c r="D22" s="21"/>
      <c r="E22" s="21"/>
      <c r="F22" s="21"/>
      <c r="G22" s="21"/>
      <c r="H22" s="21"/>
    </row>
    <row r="23" spans="1:8" x14ac:dyDescent="0.25">
      <c r="A23" s="21"/>
      <c r="B23" s="21"/>
      <c r="C23" s="21"/>
      <c r="D23" s="21"/>
      <c r="E23" s="21"/>
      <c r="F23" s="21"/>
      <c r="G23" s="21"/>
      <c r="H23" s="21"/>
    </row>
    <row r="24" spans="1:8" x14ac:dyDescent="0.25">
      <c r="A24" s="22"/>
      <c r="B24" s="22"/>
      <c r="C24" s="22"/>
      <c r="D24" s="22"/>
      <c r="E24" s="22"/>
      <c r="F24" s="22"/>
      <c r="G24" s="22"/>
      <c r="H24" s="22"/>
    </row>
    <row r="25" spans="1:8" x14ac:dyDescent="0.25">
      <c r="A25" s="22"/>
      <c r="B25" s="22"/>
      <c r="C25" s="22"/>
      <c r="D25" s="22"/>
      <c r="E25" s="22"/>
      <c r="F25" s="22"/>
      <c r="G25" s="22"/>
      <c r="H25" s="22"/>
    </row>
    <row r="26" spans="1:8" x14ac:dyDescent="0.25">
      <c r="A26" s="22"/>
      <c r="B26" s="22"/>
      <c r="C26" s="22"/>
      <c r="D26" s="22"/>
      <c r="E26" s="22"/>
      <c r="F26" s="22"/>
      <c r="G26" s="22"/>
      <c r="H26" s="22"/>
    </row>
    <row r="27" spans="1:8" x14ac:dyDescent="0.25">
      <c r="A27" s="22"/>
      <c r="B27" s="22"/>
      <c r="C27" s="22"/>
      <c r="D27" s="22"/>
      <c r="E27" s="22"/>
      <c r="F27" s="22"/>
      <c r="G27" s="22"/>
      <c r="H27" s="22"/>
    </row>
    <row r="28" spans="1:8" x14ac:dyDescent="0.25">
      <c r="A28" s="22"/>
      <c r="B28" s="22"/>
      <c r="C28" s="22"/>
      <c r="D28" s="22"/>
      <c r="E28" s="22"/>
      <c r="F28" s="22"/>
      <c r="G28" s="22"/>
      <c r="H28" s="22"/>
    </row>
    <row r="29" spans="1:8" x14ac:dyDescent="0.25">
      <c r="A29" s="22"/>
      <c r="B29" s="22"/>
      <c r="C29" s="22"/>
      <c r="D29" s="22"/>
      <c r="E29" s="22"/>
      <c r="F29" s="22"/>
      <c r="G29" s="22"/>
      <c r="H29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Selector Guide</vt:lpstr>
      <vt:lpstr> </vt:lpstr>
    </vt:vector>
  </TitlesOfParts>
  <Company>Phoenix Contact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Yoder</dc:creator>
  <cp:lastModifiedBy>Andres Suazo Wildt</cp:lastModifiedBy>
  <dcterms:created xsi:type="dcterms:W3CDTF">2018-04-25T15:38:13Z</dcterms:created>
  <dcterms:modified xsi:type="dcterms:W3CDTF">2019-01-17T18:10:05Z</dcterms:modified>
</cp:coreProperties>
</file>